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2019 г (12 мес)" sheetId="7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7"/>
  <c r="M30"/>
  <c r="M10" s="1"/>
  <c r="M9" s="1"/>
  <c r="L30"/>
  <c r="H30"/>
  <c r="G30"/>
  <c r="F30"/>
  <c r="E30"/>
  <c r="D30"/>
  <c r="D10" s="1"/>
  <c r="D9" s="1"/>
  <c r="C30"/>
  <c r="E25"/>
  <c r="D25"/>
  <c r="C25"/>
  <c r="N22"/>
  <c r="M22"/>
  <c r="L22"/>
  <c r="E22"/>
  <c r="D22"/>
  <c r="C22"/>
  <c r="N19"/>
  <c r="M19"/>
  <c r="L19"/>
  <c r="E19"/>
  <c r="D19"/>
  <c r="C19"/>
  <c r="E16"/>
  <c r="D16"/>
  <c r="C16"/>
  <c r="N12"/>
  <c r="M12"/>
  <c r="L12"/>
  <c r="E12"/>
  <c r="D12"/>
  <c r="C12"/>
  <c r="N10"/>
  <c r="L10"/>
  <c r="K10"/>
  <c r="J10"/>
  <c r="I10"/>
  <c r="H10"/>
  <c r="G10"/>
  <c r="F10"/>
  <c r="E10"/>
  <c r="C10"/>
  <c r="N9"/>
  <c r="L9"/>
  <c r="E9"/>
  <c r="C9"/>
</calcChain>
</file>

<file path=xl/sharedStrings.xml><?xml version="1.0" encoding="utf-8"?>
<sst xmlns="http://schemas.openxmlformats.org/spreadsheetml/2006/main" count="78" uniqueCount="43">
  <si>
    <t>в том числе:</t>
  </si>
  <si>
    <t>из них:</t>
  </si>
  <si>
    <t>тыс. тенге</t>
  </si>
  <si>
    <t>единиц</t>
  </si>
  <si>
    <t>штатная численность</t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</si>
  <si>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</si>
  <si>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</si>
  <si>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</si>
  <si>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</si>
  <si>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</si>
  <si>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</si>
  <si>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</si>
  <si>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</si>
  <si>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</si>
  <si>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</si>
  <si>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</si>
  <si>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</si>
  <si>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</si>
  <si>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</si>
  <si>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</si>
  <si>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</si>
  <si>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</si>
  <si>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</si>
  <si>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>КГУ "Агротехнический колледж № 2 сКаменка Сандыктауский район"</t>
  </si>
  <si>
    <t>024 программа -Подготовка специалистов в организациях технического и профессионального обрзования</t>
  </si>
  <si>
    <t>052-Повышение квалификации, подготовка и переподготовка кадров в рамках Программы развития продуктивной занятости и массового предпринимательства</t>
  </si>
  <si>
    <t>005 Приобретение и доставка учебников</t>
  </si>
  <si>
    <t>4. Налоги и другие обязательные платежи в бюджет</t>
  </si>
  <si>
    <r>
      <t xml:space="preserve">5. Коммунальные расходы 
</t>
    </r>
    <r>
      <rPr>
        <i/>
        <sz val="9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</si>
  <si>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6. Текущий ремонт помещений и оборудования</t>
  </si>
  <si>
    <r>
      <t xml:space="preserve">7. Капитальные расходы 
</t>
    </r>
    <r>
      <rPr>
        <i/>
        <sz val="9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</si>
  <si>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8. Прочие расходы 
</t>
    </r>
    <r>
      <rPr>
        <i/>
        <sz val="9"/>
        <color theme="1"/>
        <rFont val="Arial Narrow"/>
        <family val="2"/>
        <charset val="204"/>
      </rPr>
      <t>(приобретение литературы, канцелярских и хозяйственных товаров и др.) в т.ч.</t>
    </r>
  </si>
  <si>
    <t>8.1. Стипендия</t>
  </si>
  <si>
    <t>8.2. Трансферты физическим лицам</t>
  </si>
  <si>
    <t>Досымбеков М.Ж.</t>
  </si>
  <si>
    <t>067 Капитальные расходы подведом госучреждений и организ</t>
  </si>
  <si>
    <t>8.3. Проезд</t>
  </si>
  <si>
    <t>8.4. прочие</t>
  </si>
  <si>
    <t>по состоянию на "___01_"____01_____2020__г.</t>
  </si>
  <si>
    <t xml:space="preserve">факт </t>
  </si>
  <si>
    <t>Директор</t>
  </si>
  <si>
    <t xml:space="preserve">Главный бухгалтер </t>
  </si>
  <si>
    <t>Сейтжанова Ж.К.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</si>
</sst>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i/>
      <sz val="9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164" fontId="7" fillId="0" borderId="2" xfId="0" applyNumberFormat="1" applyFont="1" applyBorder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4" fillId="0" borderId="0" xfId="0" applyFont="1" applyAlignment="1"/>
    <xf numFmtId="0" fontId="6" fillId="0" borderId="0" xfId="0" applyFont="1"/>
    <xf numFmtId="0" fontId="10" fillId="0" borderId="0" xfId="0" applyFont="1"/>
    <xf numFmtId="0" fontId="7" fillId="0" borderId="0" xfId="0" applyFont="1"/>
    <xf numFmtId="1" fontId="7" fillId="0" borderId="2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>
      <selection activeCell="T7" sqref="T7"/>
    </sheetView>
  </sheetViews>
  <sheetFormatPr defaultColWidth="9.140625" defaultRowHeight="20.25"/>
  <cols>
    <col min="1" max="1" width="35" style="1" customWidth="1"/>
    <col min="2" max="2" width="6.140625" style="2" customWidth="1"/>
    <col min="3" max="3" width="7.140625" style="1" customWidth="1"/>
    <col min="4" max="4" width="7" style="1" customWidth="1"/>
    <col min="5" max="5" width="7.140625" style="1" customWidth="1"/>
    <col min="6" max="8" width="5.7109375" style="1" customWidth="1"/>
    <col min="9" max="9" width="5.85546875" style="1" customWidth="1"/>
    <col min="10" max="10" width="4.28515625" style="1" customWidth="1"/>
    <col min="11" max="11" width="6.140625" style="1" customWidth="1"/>
    <col min="12" max="12" width="7.140625" style="1" customWidth="1"/>
    <col min="13" max="13" width="5" style="1" customWidth="1"/>
    <col min="14" max="14" width="7.140625" style="1" customWidth="1"/>
    <col min="15" max="15" width="13" style="1" customWidth="1"/>
    <col min="16" max="16384" width="9.140625" style="1"/>
  </cols>
  <sheetData>
    <row r="1" spans="1:19">
      <c r="A1" s="16" t="s">
        <v>10</v>
      </c>
      <c r="B1" s="16"/>
      <c r="C1" s="16"/>
      <c r="D1" s="16"/>
      <c r="E1" s="16"/>
      <c r="F1" s="16"/>
      <c r="G1" s="16"/>
      <c r="H1" s="16"/>
      <c r="I1" s="21"/>
      <c r="J1" s="21"/>
      <c r="K1" s="21"/>
      <c r="L1" s="4"/>
      <c r="M1" s="4"/>
      <c r="N1" s="4"/>
      <c r="O1" s="3"/>
    </row>
    <row r="2" spans="1:19">
      <c r="A2" s="30" t="s">
        <v>38</v>
      </c>
      <c r="B2" s="30"/>
      <c r="C2" s="30"/>
      <c r="D2" s="30"/>
      <c r="E2" s="30"/>
      <c r="F2" s="22"/>
      <c r="G2" s="22"/>
      <c r="H2" s="22"/>
      <c r="I2" s="21"/>
      <c r="J2" s="21"/>
      <c r="K2" s="21"/>
      <c r="L2" s="4"/>
      <c r="M2" s="4"/>
      <c r="N2" s="4"/>
      <c r="O2" s="3"/>
    </row>
    <row r="3" spans="1:19">
      <c r="A3" s="26" t="s">
        <v>23</v>
      </c>
      <c r="B3" s="26"/>
      <c r="C3" s="26"/>
      <c r="D3" s="26"/>
      <c r="E3" s="26"/>
      <c r="F3" s="6"/>
      <c r="G3" s="6"/>
      <c r="H3" s="6"/>
      <c r="I3" s="6"/>
      <c r="J3" s="6"/>
      <c r="K3" s="6"/>
      <c r="L3" s="4"/>
      <c r="M3" s="4"/>
      <c r="N3" s="4"/>
      <c r="O3" s="3"/>
    </row>
    <row r="4" spans="1:19" ht="15.75" customHeight="1">
      <c r="A4" s="31" t="s">
        <v>11</v>
      </c>
      <c r="B4" s="31"/>
      <c r="C4" s="31"/>
      <c r="D4" s="31"/>
      <c r="E4" s="31"/>
      <c r="F4" s="7"/>
      <c r="G4" s="7"/>
      <c r="H4" s="7"/>
      <c r="I4" s="7"/>
      <c r="J4" s="7"/>
      <c r="K4" s="7"/>
      <c r="L4" s="4"/>
      <c r="M4" s="4"/>
      <c r="N4" s="4"/>
      <c r="O4" s="3"/>
    </row>
    <row r="5" spans="1:19">
      <c r="A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/>
      <c r="P5" s="3"/>
      <c r="Q5" s="3"/>
      <c r="R5" s="3"/>
      <c r="S5" s="3"/>
    </row>
    <row r="6" spans="1:19" ht="80.25" customHeight="1">
      <c r="A6" s="32" t="s">
        <v>22</v>
      </c>
      <c r="B6" s="33" t="s">
        <v>12</v>
      </c>
      <c r="C6" s="27" t="s">
        <v>24</v>
      </c>
      <c r="D6" s="28"/>
      <c r="E6" s="29"/>
      <c r="F6" s="27" t="s">
        <v>26</v>
      </c>
      <c r="G6" s="28"/>
      <c r="H6" s="29"/>
      <c r="I6" s="27" t="s">
        <v>35</v>
      </c>
      <c r="J6" s="28"/>
      <c r="K6" s="29"/>
      <c r="L6" s="27" t="s">
        <v>25</v>
      </c>
      <c r="M6" s="28"/>
      <c r="N6" s="29"/>
      <c r="O6" s="3"/>
      <c r="P6" s="3"/>
      <c r="Q6" s="3"/>
      <c r="R6" s="3"/>
      <c r="S6" s="3"/>
    </row>
    <row r="7" spans="1:19" ht="54">
      <c r="A7" s="32"/>
      <c r="B7" s="33"/>
      <c r="C7" s="24" t="s">
        <v>13</v>
      </c>
      <c r="D7" s="24" t="s">
        <v>14</v>
      </c>
      <c r="E7" s="24" t="s">
        <v>39</v>
      </c>
      <c r="F7" s="24" t="s">
        <v>13</v>
      </c>
      <c r="G7" s="24" t="s">
        <v>14</v>
      </c>
      <c r="H7" s="24" t="s">
        <v>39</v>
      </c>
      <c r="I7" s="24" t="s">
        <v>13</v>
      </c>
      <c r="J7" s="24" t="s">
        <v>14</v>
      </c>
      <c r="K7" s="23" t="s">
        <v>9</v>
      </c>
      <c r="L7" s="24" t="s">
        <v>13</v>
      </c>
      <c r="M7" s="24" t="s">
        <v>14</v>
      </c>
      <c r="N7" s="23" t="s">
        <v>9</v>
      </c>
      <c r="O7" s="3"/>
      <c r="P7" s="3"/>
      <c r="Q7" s="3"/>
      <c r="R7" s="3"/>
      <c r="S7" s="3"/>
    </row>
    <row r="8" spans="1:19" ht="15" customHeight="1">
      <c r="A8" s="9" t="s">
        <v>15</v>
      </c>
      <c r="B8" s="10" t="s">
        <v>5</v>
      </c>
      <c r="C8" s="8">
        <v>145</v>
      </c>
      <c r="D8" s="8">
        <v>141</v>
      </c>
      <c r="E8" s="8">
        <v>141</v>
      </c>
      <c r="F8" s="8"/>
      <c r="G8" s="8"/>
      <c r="H8" s="8"/>
      <c r="I8" s="8"/>
      <c r="J8" s="8"/>
      <c r="K8" s="8"/>
      <c r="L8" s="8">
        <v>65</v>
      </c>
      <c r="M8" s="8">
        <v>77</v>
      </c>
      <c r="N8" s="8">
        <v>77</v>
      </c>
      <c r="O8" s="3"/>
      <c r="P8" s="3"/>
      <c r="Q8" s="3"/>
      <c r="R8" s="3"/>
      <c r="S8" s="3"/>
    </row>
    <row r="9" spans="1:19" ht="15" customHeight="1">
      <c r="A9" s="11" t="s">
        <v>17</v>
      </c>
      <c r="B9" s="10" t="s">
        <v>2</v>
      </c>
      <c r="C9" s="12">
        <f>(C10-C12-C26)/C8</f>
        <v>293.54482758620691</v>
      </c>
      <c r="D9" s="12">
        <f t="shared" ref="D9:E9" si="0">(D10-D12-D26)/D8</f>
        <v>342.94184397163122</v>
      </c>
      <c r="E9" s="12">
        <f t="shared" si="0"/>
        <v>342.94184397163122</v>
      </c>
      <c r="F9" s="12"/>
      <c r="G9" s="12"/>
      <c r="H9" s="12"/>
      <c r="I9" s="8"/>
      <c r="J9" s="8"/>
      <c r="K9" s="8"/>
      <c r="L9" s="12">
        <f t="shared" ref="L9:N9" si="1">(L10-L12-L26)/L8</f>
        <v>477.55384615384617</v>
      </c>
      <c r="M9" s="12">
        <f t="shared" si="1"/>
        <v>383.0779220779221</v>
      </c>
      <c r="N9" s="12">
        <f t="shared" si="1"/>
        <v>383.0779220779221</v>
      </c>
      <c r="O9" s="3"/>
      <c r="P9" s="3"/>
      <c r="Q9" s="3"/>
      <c r="R9" s="3"/>
      <c r="S9" s="3"/>
    </row>
    <row r="10" spans="1:19" ht="15" customHeight="1">
      <c r="A10" s="9" t="s">
        <v>6</v>
      </c>
      <c r="B10" s="10" t="s">
        <v>2</v>
      </c>
      <c r="C10" s="8">
        <f t="shared" ref="C10:N10" si="2">C12+C26+C27+C28+C29+C30</f>
        <v>123298</v>
      </c>
      <c r="D10" s="8">
        <f t="shared" si="2"/>
        <v>123297.8</v>
      </c>
      <c r="E10" s="8">
        <f t="shared" si="2"/>
        <v>123297.8</v>
      </c>
      <c r="F10" s="8">
        <f t="shared" si="2"/>
        <v>1005</v>
      </c>
      <c r="G10" s="8">
        <f t="shared" si="2"/>
        <v>1005</v>
      </c>
      <c r="H10" s="8">
        <f t="shared" si="2"/>
        <v>1005</v>
      </c>
      <c r="I10" s="8">
        <f t="shared" si="2"/>
        <v>3756</v>
      </c>
      <c r="J10" s="8">
        <f t="shared" si="2"/>
        <v>3756</v>
      </c>
      <c r="K10" s="8">
        <f t="shared" si="2"/>
        <v>3756</v>
      </c>
      <c r="L10" s="8">
        <f t="shared" si="2"/>
        <v>40786</v>
      </c>
      <c r="M10" s="8">
        <f t="shared" si="2"/>
        <v>40786</v>
      </c>
      <c r="N10" s="8">
        <f t="shared" si="2"/>
        <v>40786</v>
      </c>
      <c r="O10" s="19"/>
      <c r="P10" s="19"/>
      <c r="Q10" s="19"/>
      <c r="R10" s="19"/>
      <c r="S10" s="3"/>
    </row>
    <row r="11" spans="1:19" ht="15" customHeight="1">
      <c r="A11" s="11" t="s">
        <v>0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3"/>
      <c r="R11" s="3"/>
      <c r="S11" s="3"/>
    </row>
    <row r="12" spans="1:19" ht="15" customHeight="1">
      <c r="A12" s="9" t="s">
        <v>7</v>
      </c>
      <c r="B12" s="10" t="s">
        <v>2</v>
      </c>
      <c r="C12" s="8">
        <f>C14+C17+C20+C23</f>
        <v>73739</v>
      </c>
      <c r="D12" s="8">
        <f>D14+D17+D20+D23</f>
        <v>68328</v>
      </c>
      <c r="E12" s="8">
        <f>E14+E17+E20+E23</f>
        <v>68328</v>
      </c>
      <c r="F12" s="8"/>
      <c r="G12" s="8"/>
      <c r="H12" s="8"/>
      <c r="I12" s="8"/>
      <c r="J12" s="8"/>
      <c r="K12" s="8"/>
      <c r="L12" s="8">
        <f>L14+L17+L20+L23</f>
        <v>8733</v>
      </c>
      <c r="M12" s="8">
        <f>M14+M17+M20+M23</f>
        <v>10277</v>
      </c>
      <c r="N12" s="8">
        <f>N14+N17+N20+N23</f>
        <v>10277</v>
      </c>
      <c r="O12" s="3"/>
      <c r="P12" s="3"/>
      <c r="Q12" s="3"/>
      <c r="R12" s="3"/>
      <c r="S12" s="3"/>
    </row>
    <row r="13" spans="1:19" ht="15" customHeight="1">
      <c r="A13" s="11" t="s">
        <v>1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"/>
      <c r="P13" s="3"/>
      <c r="Q13" s="3"/>
      <c r="R13" s="3"/>
      <c r="S13" s="3"/>
    </row>
    <row r="14" spans="1:19" ht="15" customHeight="1">
      <c r="A14" s="8" t="s">
        <v>8</v>
      </c>
      <c r="B14" s="10" t="s">
        <v>2</v>
      </c>
      <c r="C14" s="8">
        <v>9854</v>
      </c>
      <c r="D14" s="8">
        <v>8796</v>
      </c>
      <c r="E14" s="8">
        <v>8796</v>
      </c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3"/>
      <c r="R14" s="3"/>
      <c r="S14" s="3"/>
    </row>
    <row r="15" spans="1:19" ht="15" customHeight="1">
      <c r="A15" s="11" t="s">
        <v>4</v>
      </c>
      <c r="B15" s="13" t="s">
        <v>3</v>
      </c>
      <c r="C15" s="8">
        <v>5</v>
      </c>
      <c r="D15" s="8">
        <v>5</v>
      </c>
      <c r="E15" s="8">
        <v>5</v>
      </c>
      <c r="F15" s="8"/>
      <c r="G15" s="8"/>
      <c r="H15" s="8"/>
      <c r="I15" s="8"/>
      <c r="J15" s="8"/>
      <c r="K15" s="8"/>
      <c r="L15" s="8"/>
      <c r="M15" s="8"/>
      <c r="N15" s="8"/>
      <c r="O15" s="3"/>
      <c r="P15" s="3"/>
      <c r="Q15" s="3"/>
      <c r="R15" s="3"/>
      <c r="S15" s="3"/>
    </row>
    <row r="16" spans="1:19" ht="15" customHeight="1">
      <c r="A16" s="11" t="s">
        <v>20</v>
      </c>
      <c r="B16" s="10" t="s">
        <v>21</v>
      </c>
      <c r="C16" s="20">
        <f>C14/C15/12*1000</f>
        <v>164233.33333333331</v>
      </c>
      <c r="D16" s="20">
        <f t="shared" ref="D16:E16" si="3">D14/D15/12*1000</f>
        <v>146600</v>
      </c>
      <c r="E16" s="20">
        <f t="shared" si="3"/>
        <v>146600</v>
      </c>
      <c r="F16" s="20"/>
      <c r="G16" s="20"/>
      <c r="H16" s="20"/>
      <c r="I16" s="8"/>
      <c r="J16" s="8"/>
      <c r="K16" s="8"/>
      <c r="L16" s="8"/>
      <c r="M16" s="8"/>
      <c r="N16" s="8"/>
      <c r="O16" s="3"/>
      <c r="P16" s="3"/>
      <c r="Q16" s="3"/>
      <c r="R16" s="3"/>
      <c r="S16" s="3"/>
    </row>
    <row r="17" spans="1:19" ht="15" customHeight="1">
      <c r="A17" s="8" t="s">
        <v>18</v>
      </c>
      <c r="B17" s="10" t="s">
        <v>2</v>
      </c>
      <c r="C17" s="8">
        <v>14747</v>
      </c>
      <c r="D17" s="8">
        <v>12662</v>
      </c>
      <c r="E17" s="8">
        <v>12662</v>
      </c>
      <c r="F17" s="8"/>
      <c r="G17" s="8"/>
      <c r="H17" s="8"/>
      <c r="I17" s="8"/>
      <c r="J17" s="8"/>
      <c r="K17" s="8"/>
      <c r="L17" s="8">
        <v>4473</v>
      </c>
      <c r="M17" s="8">
        <v>5912</v>
      </c>
      <c r="N17" s="8">
        <v>5912</v>
      </c>
      <c r="O17" s="3"/>
      <c r="P17" s="3"/>
      <c r="Q17" s="3"/>
      <c r="R17" s="3"/>
      <c r="S17" s="3"/>
    </row>
    <row r="18" spans="1:19" ht="15" customHeight="1">
      <c r="A18" s="11" t="s">
        <v>4</v>
      </c>
      <c r="B18" s="13" t="s">
        <v>3</v>
      </c>
      <c r="C18" s="8">
        <v>9</v>
      </c>
      <c r="D18" s="8">
        <v>9</v>
      </c>
      <c r="E18" s="8">
        <v>9</v>
      </c>
      <c r="F18" s="8"/>
      <c r="G18" s="8"/>
      <c r="H18" s="8"/>
      <c r="I18" s="8"/>
      <c r="J18" s="8"/>
      <c r="K18" s="8"/>
      <c r="L18" s="8">
        <v>4</v>
      </c>
      <c r="M18" s="8">
        <v>4</v>
      </c>
      <c r="N18" s="8">
        <v>4</v>
      </c>
      <c r="O18" s="3"/>
      <c r="P18" s="3"/>
      <c r="Q18" s="3"/>
      <c r="R18" s="3"/>
      <c r="S18" s="3"/>
    </row>
    <row r="19" spans="1:19" ht="15" customHeight="1">
      <c r="A19" s="11" t="s">
        <v>20</v>
      </c>
      <c r="B19" s="10" t="s">
        <v>21</v>
      </c>
      <c r="C19" s="20">
        <f>C17/C18/12*1000</f>
        <v>136546.29629629629</v>
      </c>
      <c r="D19" s="20">
        <f t="shared" ref="D19:E19" si="4">D17/D18/12*1000</f>
        <v>117240.74074074074</v>
      </c>
      <c r="E19" s="20">
        <f t="shared" si="4"/>
        <v>117240.74074074074</v>
      </c>
      <c r="F19" s="20"/>
      <c r="G19" s="20"/>
      <c r="H19" s="20"/>
      <c r="I19" s="8"/>
      <c r="J19" s="8"/>
      <c r="K19" s="8"/>
      <c r="L19" s="20">
        <f t="shared" ref="L19:N19" si="5">L17/L18/12*1000</f>
        <v>93187.5</v>
      </c>
      <c r="M19" s="20">
        <f t="shared" si="5"/>
        <v>123166.66666666667</v>
      </c>
      <c r="N19" s="20">
        <f t="shared" si="5"/>
        <v>123166.66666666667</v>
      </c>
      <c r="O19" s="3"/>
      <c r="P19" s="3"/>
      <c r="Q19" s="3"/>
      <c r="R19" s="3"/>
      <c r="S19" s="3"/>
    </row>
    <row r="20" spans="1:19" ht="15" customHeight="1">
      <c r="A20" s="14" t="s">
        <v>19</v>
      </c>
      <c r="B20" s="10" t="s">
        <v>2</v>
      </c>
      <c r="C20" s="8">
        <v>15254</v>
      </c>
      <c r="D20" s="8">
        <v>15302</v>
      </c>
      <c r="E20" s="8">
        <v>15302</v>
      </c>
      <c r="F20" s="8"/>
      <c r="G20" s="8"/>
      <c r="H20" s="8"/>
      <c r="I20" s="8"/>
      <c r="J20" s="8"/>
      <c r="K20" s="8"/>
      <c r="L20" s="8">
        <v>4260</v>
      </c>
      <c r="M20" s="8">
        <v>4365</v>
      </c>
      <c r="N20" s="8">
        <v>4365</v>
      </c>
      <c r="O20" s="3"/>
      <c r="P20" s="3"/>
      <c r="Q20" s="3"/>
      <c r="R20" s="3"/>
      <c r="S20" s="3"/>
    </row>
    <row r="21" spans="1:19" ht="15" customHeight="1">
      <c r="A21" s="11" t="s">
        <v>4</v>
      </c>
      <c r="B21" s="13" t="s">
        <v>3</v>
      </c>
      <c r="C21" s="8">
        <v>11</v>
      </c>
      <c r="D21" s="8">
        <v>11</v>
      </c>
      <c r="E21" s="8">
        <v>11</v>
      </c>
      <c r="F21" s="8"/>
      <c r="G21" s="8"/>
      <c r="H21" s="8"/>
      <c r="I21" s="8"/>
      <c r="J21" s="8"/>
      <c r="K21" s="8"/>
      <c r="L21" s="8">
        <v>3</v>
      </c>
      <c r="M21" s="8">
        <v>3</v>
      </c>
      <c r="N21" s="8">
        <v>3</v>
      </c>
      <c r="O21" s="3"/>
      <c r="P21" s="3"/>
      <c r="Q21" s="3"/>
      <c r="R21" s="3"/>
      <c r="S21" s="3"/>
    </row>
    <row r="22" spans="1:19" ht="15" customHeight="1">
      <c r="A22" s="11" t="s">
        <v>20</v>
      </c>
      <c r="B22" s="10" t="s">
        <v>21</v>
      </c>
      <c r="C22" s="20">
        <f>C20/C21/12*1000</f>
        <v>115560.60606060606</v>
      </c>
      <c r="D22" s="20">
        <f t="shared" ref="D22:E22" si="6">D20/D21/12*1000</f>
        <v>115924.24242424242</v>
      </c>
      <c r="E22" s="20">
        <f t="shared" si="6"/>
        <v>115924.24242424242</v>
      </c>
      <c r="F22" s="20"/>
      <c r="G22" s="20"/>
      <c r="H22" s="20"/>
      <c r="I22" s="8"/>
      <c r="J22" s="8"/>
      <c r="K22" s="8"/>
      <c r="L22" s="20">
        <f t="shared" ref="L22:N22" si="7">L20/L21/12*1000</f>
        <v>118333.33333333333</v>
      </c>
      <c r="M22" s="20">
        <f t="shared" si="7"/>
        <v>121250</v>
      </c>
      <c r="N22" s="20">
        <f t="shared" si="7"/>
        <v>121250</v>
      </c>
      <c r="O22" s="3"/>
      <c r="P22" s="3"/>
      <c r="Q22" s="3"/>
      <c r="R22" s="3"/>
      <c r="S22" s="3"/>
    </row>
    <row r="23" spans="1:19" ht="15" customHeight="1">
      <c r="A23" s="8" t="s">
        <v>16</v>
      </c>
      <c r="B23" s="10" t="s">
        <v>2</v>
      </c>
      <c r="C23" s="8">
        <v>33884</v>
      </c>
      <c r="D23" s="8">
        <v>31568</v>
      </c>
      <c r="E23" s="8">
        <v>31568</v>
      </c>
      <c r="F23" s="8"/>
      <c r="G23" s="8"/>
      <c r="H23" s="8"/>
      <c r="I23" s="8"/>
      <c r="J23" s="8"/>
      <c r="K23" s="8"/>
      <c r="L23" s="8"/>
      <c r="M23" s="8"/>
      <c r="N23" s="8"/>
      <c r="O23" s="3"/>
      <c r="P23" s="3"/>
      <c r="Q23" s="3"/>
      <c r="R23" s="3"/>
      <c r="S23" s="3"/>
    </row>
    <row r="24" spans="1:19" ht="15" customHeight="1">
      <c r="A24" s="11" t="s">
        <v>4</v>
      </c>
      <c r="B24" s="13" t="s">
        <v>3</v>
      </c>
      <c r="C24" s="8">
        <v>44</v>
      </c>
      <c r="D24" s="8">
        <v>44</v>
      </c>
      <c r="E24" s="8">
        <v>44</v>
      </c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3"/>
      <c r="R24" s="3"/>
      <c r="S24" s="3"/>
    </row>
    <row r="25" spans="1:19" ht="15" customHeight="1">
      <c r="A25" s="11" t="s">
        <v>20</v>
      </c>
      <c r="B25" s="10" t="s">
        <v>21</v>
      </c>
      <c r="C25" s="20">
        <f>C23/C24/12*1000</f>
        <v>64174.242424242424</v>
      </c>
      <c r="D25" s="20">
        <f t="shared" ref="D25:E25" si="8">D23/D24/12*1000</f>
        <v>59787.878787878792</v>
      </c>
      <c r="E25" s="20">
        <f t="shared" si="8"/>
        <v>59787.878787878792</v>
      </c>
      <c r="F25" s="20"/>
      <c r="G25" s="20"/>
      <c r="H25" s="20"/>
      <c r="I25" s="8"/>
      <c r="J25" s="8"/>
      <c r="K25" s="8"/>
      <c r="L25" s="8"/>
      <c r="M25" s="8"/>
      <c r="N25" s="8"/>
      <c r="O25" s="3"/>
      <c r="P25" s="3"/>
      <c r="Q25" s="3"/>
      <c r="R25" s="3"/>
      <c r="S25" s="3"/>
    </row>
    <row r="26" spans="1:19" ht="15" customHeight="1">
      <c r="A26" s="25" t="s">
        <v>27</v>
      </c>
      <c r="B26" s="10" t="s">
        <v>2</v>
      </c>
      <c r="C26" s="8">
        <v>6995</v>
      </c>
      <c r="D26" s="8">
        <v>6615</v>
      </c>
      <c r="E26" s="8">
        <v>6615</v>
      </c>
      <c r="F26" s="8"/>
      <c r="G26" s="8"/>
      <c r="H26" s="8"/>
      <c r="I26" s="8"/>
      <c r="J26" s="8"/>
      <c r="K26" s="8"/>
      <c r="L26" s="8">
        <v>1012</v>
      </c>
      <c r="M26" s="8">
        <v>1012</v>
      </c>
      <c r="N26" s="8">
        <v>1012</v>
      </c>
      <c r="O26" s="3"/>
      <c r="P26" s="3"/>
      <c r="Q26" s="3"/>
      <c r="R26" s="3"/>
      <c r="S26" s="3"/>
    </row>
    <row r="27" spans="1:19" ht="47.25" customHeight="1">
      <c r="A27" s="15" t="s">
        <v>28</v>
      </c>
      <c r="B27" s="10" t="s">
        <v>2</v>
      </c>
      <c r="C27" s="8">
        <v>3956</v>
      </c>
      <c r="D27" s="8">
        <v>3303.8</v>
      </c>
      <c r="E27" s="8">
        <v>3303.8</v>
      </c>
      <c r="F27" s="8"/>
      <c r="G27" s="8"/>
      <c r="H27" s="8"/>
      <c r="I27" s="8"/>
      <c r="J27" s="8"/>
      <c r="K27" s="8"/>
      <c r="L27" s="8">
        <v>228</v>
      </c>
      <c r="M27" s="8">
        <v>0</v>
      </c>
      <c r="N27" s="8">
        <v>0</v>
      </c>
      <c r="O27" s="3"/>
      <c r="P27" s="3"/>
      <c r="Q27" s="3"/>
      <c r="R27" s="3"/>
      <c r="S27" s="3"/>
    </row>
    <row r="28" spans="1:19" ht="15" customHeight="1">
      <c r="A28" s="15" t="s">
        <v>29</v>
      </c>
      <c r="B28" s="10" t="s">
        <v>2</v>
      </c>
      <c r="C28" s="8"/>
      <c r="D28" s="8">
        <v>0</v>
      </c>
      <c r="E28" s="8">
        <v>0</v>
      </c>
      <c r="F28" s="8"/>
      <c r="G28" s="8"/>
      <c r="H28" s="8"/>
      <c r="I28" s="8"/>
      <c r="J28" s="8"/>
      <c r="K28" s="8"/>
      <c r="L28" s="8"/>
      <c r="M28" s="8">
        <v>0</v>
      </c>
      <c r="N28" s="8">
        <v>0</v>
      </c>
      <c r="O28" s="3"/>
      <c r="P28" s="3"/>
      <c r="Q28" s="3"/>
      <c r="R28" s="3"/>
      <c r="S28" s="3"/>
    </row>
    <row r="29" spans="1:19" ht="40.5" customHeight="1">
      <c r="A29" s="15" t="s">
        <v>30</v>
      </c>
      <c r="B29" s="10" t="s">
        <v>2</v>
      </c>
      <c r="C29" s="8"/>
      <c r="D29" s="8"/>
      <c r="E29" s="8"/>
      <c r="F29" s="8"/>
      <c r="G29" s="8"/>
      <c r="H29" s="8"/>
      <c r="I29" s="8">
        <v>3756</v>
      </c>
      <c r="J29" s="8">
        <v>3756</v>
      </c>
      <c r="K29" s="8">
        <v>3756</v>
      </c>
      <c r="L29" s="8"/>
      <c r="M29" s="8"/>
      <c r="N29" s="8"/>
      <c r="O29" s="3"/>
      <c r="P29" s="3"/>
      <c r="Q29" s="3"/>
      <c r="R29" s="3"/>
      <c r="S29" s="3"/>
    </row>
    <row r="30" spans="1:19" ht="45" customHeight="1">
      <c r="A30" s="15" t="s">
        <v>31</v>
      </c>
      <c r="B30" s="10" t="s">
        <v>2</v>
      </c>
      <c r="C30" s="8">
        <f>C31+C32+C33+C34</f>
        <v>38608</v>
      </c>
      <c r="D30" s="8">
        <f>D31+D32+D33+D34</f>
        <v>45051</v>
      </c>
      <c r="E30" s="8">
        <f>E31+E32+E33+E34</f>
        <v>45051</v>
      </c>
      <c r="F30" s="8">
        <f t="shared" ref="F30:H30" si="9">F31+F32+F33+F34</f>
        <v>1005</v>
      </c>
      <c r="G30" s="8">
        <f t="shared" si="9"/>
        <v>1005</v>
      </c>
      <c r="H30" s="8">
        <f t="shared" si="9"/>
        <v>1005</v>
      </c>
      <c r="I30" s="8"/>
      <c r="J30" s="8"/>
      <c r="K30" s="8"/>
      <c r="L30" s="8">
        <f>L31+L32+L33+L34</f>
        <v>30813</v>
      </c>
      <c r="M30" s="8">
        <f>M31+M32+M33+M34</f>
        <v>29497</v>
      </c>
      <c r="N30" s="8">
        <f>N31+N32+N33+N34</f>
        <v>29497</v>
      </c>
      <c r="O30" s="3"/>
      <c r="P30" s="3"/>
      <c r="Q30" s="3"/>
      <c r="R30" s="3"/>
      <c r="S30" s="3"/>
    </row>
    <row r="31" spans="1:19" ht="15" customHeight="1">
      <c r="A31" s="8" t="s">
        <v>32</v>
      </c>
      <c r="B31" s="10" t="s">
        <v>2</v>
      </c>
      <c r="C31" s="8">
        <v>20900</v>
      </c>
      <c r="D31" s="8">
        <v>18901</v>
      </c>
      <c r="E31" s="8">
        <v>18901</v>
      </c>
      <c r="F31" s="8"/>
      <c r="G31" s="8"/>
      <c r="H31" s="8"/>
      <c r="I31" s="8"/>
      <c r="J31" s="8"/>
      <c r="K31" s="8"/>
      <c r="L31" s="8">
        <v>13849</v>
      </c>
      <c r="M31" s="8">
        <v>13849</v>
      </c>
      <c r="N31" s="8">
        <v>13849</v>
      </c>
    </row>
    <row r="32" spans="1:19" ht="15" customHeight="1">
      <c r="A32" s="8" t="s">
        <v>33</v>
      </c>
      <c r="B32" s="10" t="s">
        <v>2</v>
      </c>
      <c r="C32" s="8">
        <v>1053</v>
      </c>
      <c r="D32" s="8">
        <v>1053</v>
      </c>
      <c r="E32" s="8">
        <v>1053</v>
      </c>
      <c r="F32" s="8"/>
      <c r="G32" s="8"/>
      <c r="H32" s="8"/>
      <c r="I32" s="8"/>
      <c r="J32" s="8"/>
      <c r="K32" s="8"/>
      <c r="L32" s="8">
        <v>0</v>
      </c>
      <c r="M32" s="8">
        <v>0</v>
      </c>
      <c r="N32" s="8">
        <v>0</v>
      </c>
    </row>
    <row r="33" spans="1:14" ht="15" customHeight="1">
      <c r="A33" s="8" t="s">
        <v>36</v>
      </c>
      <c r="B33" s="10" t="s">
        <v>2</v>
      </c>
      <c r="C33" s="8">
        <v>1156</v>
      </c>
      <c r="D33" s="8">
        <v>1055</v>
      </c>
      <c r="E33" s="8">
        <v>1055</v>
      </c>
      <c r="F33" s="8"/>
      <c r="G33" s="8"/>
      <c r="H33" s="8"/>
      <c r="I33" s="8"/>
      <c r="J33" s="8"/>
      <c r="K33" s="8"/>
      <c r="L33" s="8">
        <v>268</v>
      </c>
      <c r="M33" s="8">
        <v>268</v>
      </c>
      <c r="N33" s="8">
        <v>268</v>
      </c>
    </row>
    <row r="34" spans="1:14" ht="15" customHeight="1">
      <c r="A34" s="8" t="s">
        <v>37</v>
      </c>
      <c r="B34" s="10" t="s">
        <v>2</v>
      </c>
      <c r="C34" s="8">
        <v>15499</v>
      </c>
      <c r="D34" s="8">
        <v>24042</v>
      </c>
      <c r="E34" s="8">
        <v>24042</v>
      </c>
      <c r="F34" s="8">
        <v>1005</v>
      </c>
      <c r="G34" s="8">
        <v>1005</v>
      </c>
      <c r="H34" s="8">
        <v>1005</v>
      </c>
      <c r="I34" s="8"/>
      <c r="J34" s="8"/>
      <c r="K34" s="8"/>
      <c r="L34" s="8">
        <v>16696</v>
      </c>
      <c r="M34" s="8">
        <v>15380</v>
      </c>
      <c r="N34" s="8">
        <v>15380</v>
      </c>
    </row>
    <row r="35" spans="1:14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17" t="s">
        <v>40</v>
      </c>
      <c r="B36" s="18"/>
      <c r="C36" s="17"/>
      <c r="D36" s="17" t="s">
        <v>34</v>
      </c>
      <c r="E36" s="17"/>
      <c r="F36" s="17"/>
      <c r="G36" s="17"/>
      <c r="H36" s="17"/>
      <c r="I36" s="17"/>
      <c r="J36" s="17"/>
      <c r="K36" s="17"/>
    </row>
    <row r="37" spans="1:14">
      <c r="A37" s="17" t="s">
        <v>41</v>
      </c>
      <c r="B37" s="18"/>
      <c r="C37" s="17"/>
      <c r="D37" s="17" t="s">
        <v>42</v>
      </c>
      <c r="E37" s="17"/>
      <c r="F37" s="17"/>
      <c r="G37" s="17"/>
      <c r="H37" s="17"/>
      <c r="I37" s="17"/>
      <c r="J37" s="17"/>
    </row>
  </sheetData>
  <mergeCells count="8">
    <mergeCell ref="I6:K6"/>
    <mergeCell ref="L6:N6"/>
    <mergeCell ref="A2:E2"/>
    <mergeCell ref="A4:E4"/>
    <mergeCell ref="A6:A7"/>
    <mergeCell ref="B6:B7"/>
    <mergeCell ref="C6:E6"/>
    <mergeCell ref="F6:H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 (12 мес)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2020-06-04T03:52:52Z</dcterms:modified>
</cp:coreProperties>
</file>