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2021 3 квар  " sheetId="16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6"/>
  <c r="H30"/>
  <c r="G30"/>
  <c r="F30"/>
  <c r="E30"/>
  <c r="D30"/>
  <c r="D10" s="1"/>
  <c r="D9" s="1"/>
  <c r="C30"/>
  <c r="C10" s="1"/>
  <c r="C9" s="1"/>
  <c r="H25"/>
  <c r="G25"/>
  <c r="F25"/>
  <c r="E25"/>
  <c r="D25"/>
  <c r="C25"/>
  <c r="H22"/>
  <c r="G22"/>
  <c r="F22"/>
  <c r="E22"/>
  <c r="D22"/>
  <c r="C22"/>
  <c r="H19"/>
  <c r="G19"/>
  <c r="F19"/>
  <c r="E19"/>
  <c r="D19"/>
  <c r="C19"/>
  <c r="H16"/>
  <c r="G16"/>
  <c r="F16"/>
  <c r="E16"/>
  <c r="D16"/>
  <c r="C16"/>
  <c r="H12"/>
  <c r="H10" s="1"/>
  <c r="H9" s="1"/>
  <c r="G12"/>
  <c r="G10" s="1"/>
  <c r="G9" s="1"/>
  <c r="F12"/>
  <c r="E12"/>
  <c r="E10" s="1"/>
  <c r="E9" s="1"/>
  <c r="C12"/>
  <c r="F10"/>
  <c r="F9"/>
</calcChain>
</file>

<file path=xl/sharedStrings.xml><?xml version="1.0" encoding="utf-8"?>
<sst xmlns="http://schemas.openxmlformats.org/spreadsheetml/2006/main" count="70" uniqueCount="41">
  <si>
    <t>в том числе:</t>
  </si>
  <si>
    <t>из них:</t>
  </si>
  <si>
    <t>тыс. тенге</t>
  </si>
  <si>
    <t>единиц</t>
  </si>
  <si>
    <t>штатная численность</t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</si>
  <si>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</si>
  <si>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</si>
  <si>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</si>
  <si>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</si>
  <si>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</si>
  <si>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</si>
  <si>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</si>
  <si>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</si>
  <si>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</si>
  <si>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</si>
  <si>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</si>
  <si>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</si>
  <si>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</si>
  <si>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</si>
  <si>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</si>
  <si>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</si>
  <si>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</si>
  <si>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</si>
  <si>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>024 программа -Подготовка специалистов в организациях технического и профессионального обрзования</t>
  </si>
  <si>
    <t>052-Повышение квалификации, подготовка и переподготовка кадров в рамках Программы развития продуктивной занятости и массового предпринимательства</t>
  </si>
  <si>
    <t>4. Налоги и другие обязательные платежи в бюджет</t>
  </si>
  <si>
    <t>6. Текущий ремонт помещений и оборудования</t>
  </si>
  <si>
    <t>8.1. Стипендия</t>
  </si>
  <si>
    <t>8.2. Трансферты физическим лицам</t>
  </si>
  <si>
    <t>8.3. Проезд</t>
  </si>
  <si>
    <t>8.4. прочие</t>
  </si>
  <si>
    <t xml:space="preserve">факт </t>
  </si>
  <si>
    <t>Директор</t>
  </si>
  <si>
    <t>Сейтжанова Ж.К.</t>
  </si>
  <si>
    <t>Главный бухгалтер</t>
  </si>
  <si>
    <t>Кудин К.П.</t>
  </si>
  <si>
    <t>ГККП "Агротехнический колледж, с. Каменка Сандыктауский район"</t>
  </si>
  <si>
    <r>
      <t xml:space="preserve">5.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</si>
  <si>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7.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</si>
  <si>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8.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 в т.ч.</t>
    </r>
  </si>
  <si>
    <t>по состоянию на "___01_"____10_____2021__г.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</si>
</sst>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9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4" fillId="0" borderId="0" xfId="0" applyFont="1" applyAlignme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/>
    <xf numFmtId="0" fontId="7" fillId="0" borderId="0" xfId="0" applyFont="1" applyBorder="1"/>
    <xf numFmtId="0" fontId="3" fillId="0" borderId="0" xfId="0" applyFont="1" applyBorder="1"/>
    <xf numFmtId="0" fontId="7" fillId="2" borderId="0" xfId="0" applyFont="1" applyFill="1" applyBorder="1"/>
    <xf numFmtId="1" fontId="7" fillId="2" borderId="0" xfId="0" applyNumberFormat="1" applyFont="1" applyFill="1" applyBorder="1"/>
    <xf numFmtId="0" fontId="6" fillId="0" borderId="0" xfId="0" applyFont="1" applyAlignment="1">
      <alignment horizontal="right"/>
    </xf>
    <xf numFmtId="164" fontId="1" fillId="0" borderId="0" xfId="0" applyNumberFormat="1" applyFont="1"/>
    <xf numFmtId="0" fontId="4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/>
    <xf numFmtId="0" fontId="2" fillId="0" borderId="2" xfId="0" applyFont="1" applyBorder="1"/>
    <xf numFmtId="164" fontId="5" fillId="0" borderId="2" xfId="0" applyNumberFormat="1" applyFont="1" applyFill="1" applyBorder="1"/>
    <xf numFmtId="0" fontId="5" fillId="0" borderId="2" xfId="0" applyFont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/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7"/>
  <sheetViews>
    <sheetView tabSelected="1" workbookViewId="0">
      <selection activeCell="M12" sqref="M12"/>
    </sheetView>
  </sheetViews>
  <sheetFormatPr defaultColWidth="9.140625" defaultRowHeight="20.25"/>
  <cols>
    <col min="1" max="1" width="35" style="1" customWidth="1"/>
    <col min="2" max="2" width="6.140625" style="2" customWidth="1"/>
    <col min="3" max="3" width="10.7109375" style="1" customWidth="1"/>
    <col min="4" max="4" width="8.42578125" style="1" customWidth="1"/>
    <col min="5" max="5" width="8.28515625" style="1" customWidth="1"/>
    <col min="6" max="6" width="7.140625" style="1" customWidth="1"/>
    <col min="7" max="7" width="9.85546875" style="1" customWidth="1"/>
    <col min="8" max="8" width="8" style="1" customWidth="1"/>
    <col min="9" max="9" width="13" style="1" customWidth="1"/>
    <col min="10" max="10" width="12.28515625" style="1" customWidth="1"/>
    <col min="11" max="17" width="9.140625" style="1"/>
    <col min="18" max="18" width="9.85546875" style="1" bestFit="1" customWidth="1"/>
    <col min="19" max="16384" width="9.140625" style="1"/>
  </cols>
  <sheetData>
    <row r="1" spans="1:18">
      <c r="A1" s="6" t="s">
        <v>10</v>
      </c>
      <c r="B1" s="6"/>
      <c r="C1" s="6"/>
      <c r="D1" s="6"/>
      <c r="E1" s="6"/>
      <c r="F1" s="4"/>
      <c r="G1" s="4"/>
      <c r="H1" s="4"/>
      <c r="I1" s="3"/>
    </row>
    <row r="2" spans="1:18">
      <c r="A2" s="33" t="s">
        <v>40</v>
      </c>
      <c r="B2" s="33"/>
      <c r="C2" s="33"/>
      <c r="D2" s="33"/>
      <c r="E2" s="33"/>
      <c r="F2" s="4"/>
      <c r="G2" s="4"/>
      <c r="H2" s="4"/>
      <c r="I2" s="3"/>
    </row>
    <row r="3" spans="1:18">
      <c r="A3" s="9" t="s">
        <v>36</v>
      </c>
      <c r="B3" s="9"/>
      <c r="C3" s="9"/>
      <c r="D3" s="9"/>
      <c r="E3" s="9"/>
      <c r="F3" s="4"/>
      <c r="G3" s="4"/>
      <c r="H3" s="4"/>
      <c r="I3" s="3"/>
    </row>
    <row r="4" spans="1:18" ht="15.75" customHeight="1">
      <c r="A4" s="34" t="s">
        <v>11</v>
      </c>
      <c r="B4" s="34"/>
      <c r="C4" s="34"/>
      <c r="D4" s="34"/>
      <c r="E4" s="34"/>
      <c r="F4" s="4"/>
      <c r="G4" s="4"/>
      <c r="H4" s="4"/>
      <c r="I4" s="3"/>
    </row>
    <row r="5" spans="1:18">
      <c r="A5" s="5"/>
      <c r="C5" s="4"/>
      <c r="D5" s="4"/>
      <c r="E5" s="4"/>
      <c r="F5" s="4"/>
      <c r="G5" s="4"/>
      <c r="H5" s="4"/>
      <c r="I5" s="3"/>
      <c r="J5" s="3"/>
      <c r="K5" s="3"/>
      <c r="L5" s="3"/>
      <c r="M5" s="3"/>
    </row>
    <row r="6" spans="1:18" ht="80.25" customHeight="1">
      <c r="A6" s="35" t="s">
        <v>22</v>
      </c>
      <c r="B6" s="36" t="s">
        <v>12</v>
      </c>
      <c r="C6" s="30" t="s">
        <v>23</v>
      </c>
      <c r="D6" s="31"/>
      <c r="E6" s="32"/>
      <c r="F6" s="30" t="s">
        <v>24</v>
      </c>
      <c r="G6" s="31"/>
      <c r="H6" s="32"/>
      <c r="I6" s="3"/>
      <c r="J6" s="3"/>
      <c r="K6" s="3"/>
      <c r="L6" s="3"/>
      <c r="M6" s="3"/>
    </row>
    <row r="7" spans="1:18" ht="47.25">
      <c r="A7" s="35"/>
      <c r="B7" s="36"/>
      <c r="C7" s="29" t="s">
        <v>13</v>
      </c>
      <c r="D7" s="29" t="s">
        <v>14</v>
      </c>
      <c r="E7" s="29" t="s">
        <v>31</v>
      </c>
      <c r="F7" s="29" t="s">
        <v>13</v>
      </c>
      <c r="G7" s="29" t="s">
        <v>14</v>
      </c>
      <c r="H7" s="28" t="s">
        <v>9</v>
      </c>
      <c r="I7" s="3"/>
      <c r="J7" s="3"/>
      <c r="K7" s="3"/>
      <c r="L7" s="3"/>
      <c r="M7" s="3"/>
    </row>
    <row r="8" spans="1:18" ht="15" customHeight="1">
      <c r="A8" s="16" t="s">
        <v>15</v>
      </c>
      <c r="B8" s="17" t="s">
        <v>5</v>
      </c>
      <c r="C8" s="18">
        <v>123</v>
      </c>
      <c r="D8" s="18">
        <v>134</v>
      </c>
      <c r="E8" s="18">
        <v>134</v>
      </c>
      <c r="F8" s="18">
        <v>69</v>
      </c>
      <c r="G8" s="18">
        <v>65</v>
      </c>
      <c r="H8" s="18">
        <v>65</v>
      </c>
      <c r="I8" s="3"/>
      <c r="J8" s="3"/>
      <c r="K8" s="3"/>
      <c r="L8" s="3"/>
      <c r="M8" s="3"/>
    </row>
    <row r="9" spans="1:18" ht="15" customHeight="1">
      <c r="A9" s="19" t="s">
        <v>17</v>
      </c>
      <c r="B9" s="17" t="s">
        <v>2</v>
      </c>
      <c r="C9" s="20">
        <f>C10/C8</f>
        <v>1100.5650406504064</v>
      </c>
      <c r="D9" s="20">
        <f t="shared" ref="D9:H9" si="0">D10/D8</f>
        <v>745.67686567164185</v>
      </c>
      <c r="E9" s="20">
        <f t="shared" si="0"/>
        <v>710.63507462686573</v>
      </c>
      <c r="F9" s="20">
        <f t="shared" si="0"/>
        <v>992.32028985507259</v>
      </c>
      <c r="G9" s="20">
        <f t="shared" si="0"/>
        <v>704.12307692307695</v>
      </c>
      <c r="H9" s="20">
        <f t="shared" si="0"/>
        <v>699.9292307692308</v>
      </c>
      <c r="I9" s="3"/>
      <c r="J9" s="7"/>
      <c r="K9" s="3"/>
      <c r="L9" s="3"/>
      <c r="M9" s="3"/>
    </row>
    <row r="10" spans="1:18" ht="15" customHeight="1">
      <c r="A10" s="16" t="s">
        <v>6</v>
      </c>
      <c r="B10" s="17" t="s">
        <v>2</v>
      </c>
      <c r="C10" s="18">
        <f>C12+C26+C27+C28+C29+C30</f>
        <v>135369.5</v>
      </c>
      <c r="D10" s="18">
        <f t="shared" ref="D10:H10" si="1">D12+D26+D27+D28+D29+D30</f>
        <v>99920.700000000012</v>
      </c>
      <c r="E10" s="18">
        <f t="shared" si="1"/>
        <v>95225.1</v>
      </c>
      <c r="F10" s="18">
        <f t="shared" si="1"/>
        <v>68470.100000000006</v>
      </c>
      <c r="G10" s="18">
        <f t="shared" si="1"/>
        <v>45768</v>
      </c>
      <c r="H10" s="18">
        <f t="shared" si="1"/>
        <v>45495.4</v>
      </c>
      <c r="I10" s="8"/>
      <c r="J10" s="10"/>
      <c r="K10" s="10"/>
      <c r="L10" s="10"/>
      <c r="M10" s="8"/>
      <c r="O10" s="4"/>
      <c r="P10" s="4"/>
      <c r="Q10" s="4"/>
      <c r="R10" s="4"/>
    </row>
    <row r="11" spans="1:18" ht="15" customHeight="1">
      <c r="A11" s="19" t="s">
        <v>0</v>
      </c>
      <c r="B11" s="19"/>
      <c r="C11" s="18"/>
      <c r="D11" s="18"/>
      <c r="E11" s="18"/>
      <c r="F11" s="18"/>
      <c r="G11" s="18"/>
      <c r="H11" s="18"/>
      <c r="I11" s="7"/>
      <c r="J11" s="10"/>
      <c r="K11" s="10"/>
      <c r="L11" s="10"/>
      <c r="M11" s="8"/>
    </row>
    <row r="12" spans="1:18" ht="15" customHeight="1">
      <c r="A12" s="16" t="s">
        <v>7</v>
      </c>
      <c r="B12" s="17" t="s">
        <v>2</v>
      </c>
      <c r="C12" s="20">
        <f>C14+C17+C20+C23</f>
        <v>72347.8</v>
      </c>
      <c r="D12" s="20">
        <f t="shared" ref="D12:H12" si="2">D14+D17+D20+D23</f>
        <v>54429.8</v>
      </c>
      <c r="E12" s="20">
        <f t="shared" si="2"/>
        <v>51618.1</v>
      </c>
      <c r="F12" s="18">
        <f t="shared" si="2"/>
        <v>39419</v>
      </c>
      <c r="G12" s="18">
        <f t="shared" si="2"/>
        <v>29563.8</v>
      </c>
      <c r="H12" s="18">
        <f t="shared" si="2"/>
        <v>30005.9</v>
      </c>
      <c r="I12" s="8"/>
      <c r="J12" s="10"/>
      <c r="K12" s="12"/>
      <c r="L12" s="10"/>
      <c r="M12" s="8"/>
    </row>
    <row r="13" spans="1:18" ht="15" customHeight="1">
      <c r="A13" s="19" t="s">
        <v>1</v>
      </c>
      <c r="B13" s="19"/>
      <c r="C13" s="18"/>
      <c r="D13" s="18"/>
      <c r="E13" s="18"/>
      <c r="F13" s="18"/>
      <c r="G13" s="18"/>
      <c r="H13" s="18"/>
      <c r="I13" s="14"/>
      <c r="J13" s="10"/>
      <c r="K13" s="12"/>
      <c r="L13" s="10"/>
      <c r="M13" s="8"/>
    </row>
    <row r="14" spans="1:18" ht="15" customHeight="1">
      <c r="A14" s="21" t="s">
        <v>8</v>
      </c>
      <c r="B14" s="17" t="s">
        <v>2</v>
      </c>
      <c r="C14" s="18">
        <v>5447.6</v>
      </c>
      <c r="D14" s="18">
        <v>4085.7</v>
      </c>
      <c r="E14" s="18">
        <v>3995</v>
      </c>
      <c r="F14" s="18">
        <v>4429</v>
      </c>
      <c r="G14" s="18">
        <v>3322</v>
      </c>
      <c r="H14" s="18">
        <v>3764.9</v>
      </c>
      <c r="I14" s="14"/>
      <c r="J14" s="10"/>
      <c r="K14" s="12"/>
      <c r="L14" s="10"/>
      <c r="M14" s="8"/>
    </row>
    <row r="15" spans="1:18" ht="15" customHeight="1">
      <c r="A15" s="19" t="s">
        <v>4</v>
      </c>
      <c r="B15" s="22" t="s">
        <v>3</v>
      </c>
      <c r="C15" s="18">
        <v>3</v>
      </c>
      <c r="D15" s="18">
        <v>3</v>
      </c>
      <c r="E15" s="18">
        <v>3</v>
      </c>
      <c r="F15" s="18">
        <v>2</v>
      </c>
      <c r="G15" s="18">
        <v>2</v>
      </c>
      <c r="H15" s="18">
        <v>2</v>
      </c>
      <c r="I15" s="14"/>
      <c r="J15" s="10"/>
      <c r="K15" s="12"/>
      <c r="L15" s="10"/>
      <c r="M15" s="8"/>
    </row>
    <row r="16" spans="1:18" ht="15" customHeight="1">
      <c r="A16" s="19" t="s">
        <v>20</v>
      </c>
      <c r="B16" s="23" t="s">
        <v>21</v>
      </c>
      <c r="C16" s="24">
        <f>C14/C15/12*1000</f>
        <v>151322.22222222222</v>
      </c>
      <c r="D16" s="24">
        <f>D14/D15/3*1000</f>
        <v>453966.66666666663</v>
      </c>
      <c r="E16" s="24">
        <f>E14/E15/3*1000</f>
        <v>443888.88888888893</v>
      </c>
      <c r="F16" s="24">
        <f>F14/F15/12*1000</f>
        <v>184541.66666666666</v>
      </c>
      <c r="G16" s="24">
        <f>G14/G15/3*1000</f>
        <v>553666.66666666663</v>
      </c>
      <c r="H16" s="24">
        <f>H14/H15/3*1000</f>
        <v>627483.33333333337</v>
      </c>
      <c r="I16" s="7"/>
      <c r="J16" s="10"/>
      <c r="K16" s="13"/>
      <c r="L16" s="10"/>
      <c r="M16" s="8"/>
    </row>
    <row r="17" spans="1:13" ht="15" customHeight="1">
      <c r="A17" s="21" t="s">
        <v>18</v>
      </c>
      <c r="B17" s="23" t="s">
        <v>2</v>
      </c>
      <c r="C17" s="18">
        <v>18346.2</v>
      </c>
      <c r="D17" s="18">
        <v>13759.6</v>
      </c>
      <c r="E17" s="18">
        <v>13759.6</v>
      </c>
      <c r="F17" s="18">
        <v>12907.3</v>
      </c>
      <c r="G17" s="18">
        <v>9680</v>
      </c>
      <c r="H17" s="18">
        <v>9680</v>
      </c>
      <c r="I17" s="7"/>
      <c r="J17" s="10"/>
      <c r="K17" s="12"/>
      <c r="L17" s="10"/>
      <c r="M17" s="8"/>
    </row>
    <row r="18" spans="1:13" ht="15" customHeight="1">
      <c r="A18" s="19" t="s">
        <v>4</v>
      </c>
      <c r="B18" s="22" t="s">
        <v>3</v>
      </c>
      <c r="C18" s="18">
        <v>7</v>
      </c>
      <c r="D18" s="18">
        <v>7</v>
      </c>
      <c r="E18" s="18">
        <v>7</v>
      </c>
      <c r="F18" s="18">
        <v>6</v>
      </c>
      <c r="G18" s="18">
        <v>6</v>
      </c>
      <c r="H18" s="18">
        <v>6</v>
      </c>
      <c r="I18" s="7"/>
      <c r="J18" s="10"/>
      <c r="K18" s="12"/>
      <c r="L18" s="10"/>
      <c r="M18" s="8"/>
    </row>
    <row r="19" spans="1:13" ht="15" customHeight="1">
      <c r="A19" s="19" t="s">
        <v>20</v>
      </c>
      <c r="B19" s="23" t="s">
        <v>21</v>
      </c>
      <c r="C19" s="24">
        <f>C17/C18/12*1000</f>
        <v>218407.14285714287</v>
      </c>
      <c r="D19" s="24">
        <f>D17/D18/3*1000</f>
        <v>655219.04761904757</v>
      </c>
      <c r="E19" s="24">
        <f>E17/E18/3*1000</f>
        <v>655219.04761904757</v>
      </c>
      <c r="F19" s="24">
        <f>F17/F18/12*1000</f>
        <v>179268.05555555556</v>
      </c>
      <c r="G19" s="24">
        <f>G17/G18/3*1000</f>
        <v>537777.77777777775</v>
      </c>
      <c r="H19" s="24">
        <f>H17/H18/3*1000</f>
        <v>537777.77777777775</v>
      </c>
      <c r="I19" s="7"/>
      <c r="J19" s="10"/>
      <c r="K19" s="13"/>
      <c r="L19" s="10"/>
      <c r="M19" s="8"/>
    </row>
    <row r="20" spans="1:13" ht="15" customHeight="1">
      <c r="A20" s="25" t="s">
        <v>19</v>
      </c>
      <c r="B20" s="23" t="s">
        <v>2</v>
      </c>
      <c r="C20" s="18">
        <v>18379.099999999999</v>
      </c>
      <c r="D20" s="18">
        <v>13784.3</v>
      </c>
      <c r="E20" s="18">
        <v>13784.3</v>
      </c>
      <c r="F20" s="18">
        <v>9215.7999999999993</v>
      </c>
      <c r="G20" s="18">
        <v>6911.8</v>
      </c>
      <c r="H20" s="18">
        <v>6911</v>
      </c>
      <c r="I20" s="7"/>
      <c r="J20" s="10"/>
      <c r="K20" s="12"/>
      <c r="L20" s="10"/>
      <c r="M20" s="8"/>
    </row>
    <row r="21" spans="1:13" ht="15" customHeight="1">
      <c r="A21" s="19" t="s">
        <v>4</v>
      </c>
      <c r="B21" s="22" t="s">
        <v>3</v>
      </c>
      <c r="C21" s="18">
        <v>6</v>
      </c>
      <c r="D21" s="18">
        <v>6</v>
      </c>
      <c r="E21" s="18">
        <v>6</v>
      </c>
      <c r="F21" s="18">
        <v>4</v>
      </c>
      <c r="G21" s="18">
        <v>4</v>
      </c>
      <c r="H21" s="18">
        <v>4</v>
      </c>
      <c r="I21" s="7"/>
      <c r="J21" s="10"/>
      <c r="K21" s="12"/>
      <c r="L21" s="10"/>
      <c r="M21" s="8"/>
    </row>
    <row r="22" spans="1:13" ht="15" customHeight="1">
      <c r="A22" s="19" t="s">
        <v>20</v>
      </c>
      <c r="B22" s="23" t="s">
        <v>21</v>
      </c>
      <c r="C22" s="24">
        <f>C20/C21/12*1000</f>
        <v>255265.27777777775</v>
      </c>
      <c r="D22" s="24">
        <f>D20/D21/3*1000</f>
        <v>765794.44444444438</v>
      </c>
      <c r="E22" s="24">
        <f>E20/E21/3*1000</f>
        <v>765794.44444444438</v>
      </c>
      <c r="F22" s="24">
        <f t="shared" ref="F22" si="3">F20/F21/12*1000</f>
        <v>191995.83333333331</v>
      </c>
      <c r="G22" s="24">
        <f>G20/G21/3*1000</f>
        <v>575983.33333333337</v>
      </c>
      <c r="H22" s="24">
        <f>H20/H21/3*1000</f>
        <v>575916.66666666663</v>
      </c>
      <c r="I22" s="7"/>
      <c r="J22" s="10"/>
      <c r="K22" s="13"/>
      <c r="L22" s="10"/>
      <c r="M22" s="8"/>
    </row>
    <row r="23" spans="1:13" ht="15" customHeight="1">
      <c r="A23" s="21" t="s">
        <v>16</v>
      </c>
      <c r="B23" s="23" t="s">
        <v>2</v>
      </c>
      <c r="C23" s="18">
        <v>30174.9</v>
      </c>
      <c r="D23" s="18">
        <v>22800.2</v>
      </c>
      <c r="E23" s="18">
        <v>20079.2</v>
      </c>
      <c r="F23" s="18">
        <v>12866.9</v>
      </c>
      <c r="G23" s="18">
        <v>9650</v>
      </c>
      <c r="H23" s="18">
        <v>9650</v>
      </c>
      <c r="I23" s="7"/>
      <c r="J23" s="10"/>
      <c r="K23" s="12"/>
      <c r="L23" s="10"/>
      <c r="M23" s="8"/>
    </row>
    <row r="24" spans="1:13" ht="15" customHeight="1">
      <c r="A24" s="19" t="s">
        <v>4</v>
      </c>
      <c r="B24" s="22" t="s">
        <v>3</v>
      </c>
      <c r="C24" s="18">
        <v>36</v>
      </c>
      <c r="D24" s="18">
        <v>36</v>
      </c>
      <c r="E24" s="18">
        <v>36</v>
      </c>
      <c r="F24" s="18">
        <v>9</v>
      </c>
      <c r="G24" s="18">
        <v>9</v>
      </c>
      <c r="H24" s="18">
        <v>9</v>
      </c>
      <c r="I24" s="7"/>
      <c r="J24" s="10"/>
      <c r="K24" s="12"/>
      <c r="L24" s="10"/>
      <c r="M24" s="8"/>
    </row>
    <row r="25" spans="1:13" ht="15" customHeight="1">
      <c r="A25" s="19" t="s">
        <v>20</v>
      </c>
      <c r="B25" s="23" t="s">
        <v>21</v>
      </c>
      <c r="C25" s="24">
        <f>C23/C24/12*1000</f>
        <v>69849.305555555562</v>
      </c>
      <c r="D25" s="24">
        <f>D23/D24/3*1000</f>
        <v>211112.96296296301</v>
      </c>
      <c r="E25" s="24">
        <f>E23/E24/3*1000</f>
        <v>185918.51851851854</v>
      </c>
      <c r="F25" s="24">
        <f t="shared" ref="F25" si="4">F23/F24/12*1000</f>
        <v>119137.96296296296</v>
      </c>
      <c r="G25" s="24">
        <f>G23/G24/3*1000</f>
        <v>357407.40740740742</v>
      </c>
      <c r="H25" s="24">
        <f>H23/H24/3*1000</f>
        <v>357407.40740740742</v>
      </c>
      <c r="I25" s="7"/>
      <c r="J25" s="10"/>
      <c r="K25" s="13"/>
      <c r="L25" s="10"/>
      <c r="M25" s="8"/>
    </row>
    <row r="26" spans="1:13" ht="15" customHeight="1">
      <c r="A26" s="26" t="s">
        <v>25</v>
      </c>
      <c r="B26" s="23" t="s">
        <v>2</v>
      </c>
      <c r="C26" s="18">
        <v>6802.2</v>
      </c>
      <c r="D26" s="18">
        <v>5101.6000000000004</v>
      </c>
      <c r="E26" s="18">
        <v>4982.6000000000004</v>
      </c>
      <c r="F26" s="18">
        <v>3664.5</v>
      </c>
      <c r="G26" s="18">
        <v>2848</v>
      </c>
      <c r="H26" s="18">
        <v>2978.7</v>
      </c>
      <c r="I26" s="7"/>
      <c r="J26" s="10"/>
      <c r="K26" s="12"/>
      <c r="L26" s="10"/>
      <c r="M26" s="8"/>
    </row>
    <row r="27" spans="1:13" ht="47.25" customHeight="1">
      <c r="A27" s="27" t="s">
        <v>37</v>
      </c>
      <c r="B27" s="23" t="s">
        <v>2</v>
      </c>
      <c r="C27" s="18">
        <v>1036</v>
      </c>
      <c r="D27" s="18">
        <v>3208.3</v>
      </c>
      <c r="E27" s="18">
        <v>4055.5</v>
      </c>
      <c r="F27" s="18">
        <v>3786</v>
      </c>
      <c r="G27" s="18">
        <v>216</v>
      </c>
      <c r="H27" s="18">
        <v>216</v>
      </c>
      <c r="I27" s="7"/>
      <c r="J27" s="10"/>
      <c r="K27" s="11"/>
      <c r="L27" s="10"/>
      <c r="M27" s="8"/>
    </row>
    <row r="28" spans="1:13" ht="15" customHeight="1">
      <c r="A28" s="27" t="s">
        <v>26</v>
      </c>
      <c r="B28" s="23" t="s">
        <v>2</v>
      </c>
      <c r="C28" s="18"/>
      <c r="D28" s="18">
        <v>0</v>
      </c>
      <c r="E28" s="18">
        <v>0</v>
      </c>
      <c r="F28" s="18"/>
      <c r="G28" s="18">
        <v>0</v>
      </c>
      <c r="H28" s="18">
        <v>0</v>
      </c>
      <c r="I28" s="7"/>
      <c r="J28" s="10"/>
      <c r="K28" s="3"/>
      <c r="L28" s="10"/>
      <c r="M28" s="8"/>
    </row>
    <row r="29" spans="1:13" ht="40.5" customHeight="1">
      <c r="A29" s="27" t="s">
        <v>38</v>
      </c>
      <c r="B29" s="23" t="s">
        <v>2</v>
      </c>
      <c r="C29" s="18"/>
      <c r="D29" s="18"/>
      <c r="E29" s="18"/>
      <c r="F29" s="18"/>
      <c r="G29" s="18"/>
      <c r="H29" s="18"/>
      <c r="I29" s="3"/>
      <c r="J29" s="10"/>
      <c r="K29" s="3"/>
      <c r="L29" s="10"/>
      <c r="M29" s="8"/>
    </row>
    <row r="30" spans="1:13" ht="45" customHeight="1">
      <c r="A30" s="27" t="s">
        <v>39</v>
      </c>
      <c r="B30" s="23" t="s">
        <v>2</v>
      </c>
      <c r="C30" s="18">
        <f>C31+C32+C33+C34</f>
        <v>55183.5</v>
      </c>
      <c r="D30" s="18">
        <f t="shared" ref="D30:H30" si="5">D31+D32+D33+D34</f>
        <v>37181</v>
      </c>
      <c r="E30" s="18">
        <f t="shared" si="5"/>
        <v>34568.9</v>
      </c>
      <c r="F30" s="18">
        <f t="shared" si="5"/>
        <v>21600.6</v>
      </c>
      <c r="G30" s="18">
        <f t="shared" si="5"/>
        <v>13140.2</v>
      </c>
      <c r="H30" s="18">
        <f t="shared" si="5"/>
        <v>12294.800000000001</v>
      </c>
      <c r="I30" s="3"/>
      <c r="J30" s="10"/>
      <c r="K30" s="3"/>
      <c r="L30" s="10"/>
      <c r="M30" s="8"/>
    </row>
    <row r="31" spans="1:13" ht="15" customHeight="1">
      <c r="A31" s="21" t="s">
        <v>27</v>
      </c>
      <c r="B31" s="23" t="s">
        <v>2</v>
      </c>
      <c r="C31" s="18">
        <v>23425</v>
      </c>
      <c r="D31" s="18">
        <v>18325</v>
      </c>
      <c r="E31" s="18">
        <v>18427.5</v>
      </c>
      <c r="F31" s="18">
        <v>15294</v>
      </c>
      <c r="G31" s="20">
        <v>12700</v>
      </c>
      <c r="H31" s="20">
        <v>11481.7</v>
      </c>
      <c r="I31" s="7"/>
      <c r="J31" s="10"/>
      <c r="L31" s="10"/>
      <c r="M31" s="8"/>
    </row>
    <row r="32" spans="1:13" ht="15" customHeight="1">
      <c r="A32" s="21" t="s">
        <v>28</v>
      </c>
      <c r="B32" s="23" t="s">
        <v>2</v>
      </c>
      <c r="C32" s="18">
        <v>535</v>
      </c>
      <c r="D32" s="18">
        <v>535</v>
      </c>
      <c r="E32" s="18">
        <v>511</v>
      </c>
      <c r="F32" s="18">
        <v>0</v>
      </c>
      <c r="G32" s="18">
        <v>0</v>
      </c>
      <c r="H32" s="18">
        <v>0</v>
      </c>
      <c r="J32" s="10"/>
      <c r="L32" s="10"/>
      <c r="M32" s="8"/>
    </row>
    <row r="33" spans="1:13" ht="15" customHeight="1">
      <c r="A33" s="21" t="s">
        <v>29</v>
      </c>
      <c r="B33" s="23" t="s">
        <v>2</v>
      </c>
      <c r="C33" s="18">
        <v>1143.5</v>
      </c>
      <c r="D33" s="18">
        <v>1143.5999999999999</v>
      </c>
      <c r="E33" s="18">
        <v>1126</v>
      </c>
      <c r="F33" s="18">
        <v>379.2</v>
      </c>
      <c r="G33" s="18">
        <v>379.2</v>
      </c>
      <c r="H33" s="18">
        <v>379.2</v>
      </c>
      <c r="J33" s="10"/>
      <c r="L33" s="10"/>
      <c r="M33" s="8"/>
    </row>
    <row r="34" spans="1:13" ht="15" customHeight="1">
      <c r="A34" s="21" t="s">
        <v>30</v>
      </c>
      <c r="B34" s="17" t="s">
        <v>2</v>
      </c>
      <c r="C34" s="18">
        <v>30080</v>
      </c>
      <c r="D34" s="18">
        <v>17177.400000000001</v>
      </c>
      <c r="E34" s="18">
        <v>14504.4</v>
      </c>
      <c r="F34" s="18">
        <v>5927.4</v>
      </c>
      <c r="G34" s="18">
        <v>61</v>
      </c>
      <c r="H34" s="18">
        <v>433.9</v>
      </c>
      <c r="J34" s="10"/>
      <c r="L34" s="10"/>
      <c r="M34" s="8"/>
    </row>
    <row r="35" spans="1:13">
      <c r="A35" s="4"/>
      <c r="C35" s="4"/>
      <c r="D35" s="4"/>
      <c r="E35" s="4"/>
      <c r="F35" s="4"/>
      <c r="G35" s="4"/>
      <c r="H35" s="4"/>
    </row>
    <row r="36" spans="1:13">
      <c r="A36" s="4" t="s">
        <v>32</v>
      </c>
      <c r="C36" s="4"/>
      <c r="D36" s="4" t="s">
        <v>35</v>
      </c>
      <c r="E36" s="4"/>
      <c r="F36" s="4"/>
      <c r="G36" s="4"/>
      <c r="H36" s="4"/>
    </row>
    <row r="37" spans="1:13">
      <c r="A37" s="4" t="s">
        <v>34</v>
      </c>
      <c r="C37" s="4"/>
      <c r="D37" s="4" t="s">
        <v>33</v>
      </c>
      <c r="E37" s="4"/>
      <c r="F37" s="4"/>
      <c r="G37" s="4"/>
      <c r="H37" s="4"/>
      <c r="J37" s="15"/>
    </row>
  </sheetData>
  <mergeCells count="6">
    <mergeCell ref="F6:H6"/>
    <mergeCell ref="A2:E2"/>
    <mergeCell ref="A4:E4"/>
    <mergeCell ref="A6:A7"/>
    <mergeCell ref="B6:B7"/>
    <mergeCell ref="C6:E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 3 квар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2021-10-20T10:19:54Z</dcterms:modified>
</cp:coreProperties>
</file>